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620" yWindow="4020" windowWidth="28540" windowHeight="1482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9" i="2"/>
  <c r="A35"/>
  <c r="F35"/>
  <c r="A34"/>
  <c r="F34"/>
  <c r="A33"/>
  <c r="F33"/>
  <c r="A32"/>
  <c r="F32"/>
  <c r="A31"/>
  <c r="F31"/>
  <c r="A30"/>
  <c r="F30"/>
  <c r="A29"/>
  <c r="F29"/>
  <c r="A28"/>
  <c r="F28"/>
  <c r="A27"/>
  <c r="F27"/>
  <c r="A26"/>
  <c r="F26"/>
  <c r="A25"/>
  <c r="F25"/>
  <c r="A24"/>
  <c r="F24"/>
  <c r="A23"/>
  <c r="F23"/>
  <c r="A22"/>
  <c r="F22"/>
  <c r="A21"/>
  <c r="F21"/>
  <c r="A20"/>
  <c r="F20"/>
  <c r="E35"/>
  <c r="E34"/>
  <c r="E33"/>
  <c r="E32"/>
  <c r="E31"/>
  <c r="E30"/>
  <c r="E29"/>
  <c r="E28"/>
  <c r="E27"/>
  <c r="E26"/>
  <c r="E25"/>
  <c r="E24"/>
  <c r="E23"/>
  <c r="E22"/>
  <c r="E21"/>
  <c r="E20"/>
  <c r="E19"/>
  <c r="C27"/>
  <c r="C26"/>
  <c r="D26"/>
  <c r="C25"/>
  <c r="D25"/>
  <c r="D24"/>
  <c r="C19"/>
  <c r="D19"/>
</calcChain>
</file>

<file path=xl/comments1.xml><?xml version="1.0" encoding="utf-8"?>
<comments xmlns="http://schemas.openxmlformats.org/spreadsheetml/2006/main">
  <authors>
    <author>Vera Eisenmann</author>
  </authors>
  <commentList>
    <comment ref="F3" authorId="0">
      <text>
        <r>
          <rPr>
            <sz val="9"/>
            <color indexed="81"/>
            <rFont val="Geneva"/>
          </rPr>
          <t xml:space="preserve">sur 303-487
</t>
        </r>
      </text>
    </comment>
    <comment ref="F6" authorId="0">
      <text>
        <r>
          <rPr>
            <sz val="9"/>
            <color indexed="81"/>
            <rFont val="Geneva"/>
          </rPr>
          <t xml:space="preserve">sur 307-487
</t>
        </r>
      </text>
    </comment>
    <comment ref="F16" authorId="0">
      <text>
        <r>
          <rPr>
            <sz val="9"/>
            <color indexed="81"/>
            <rFont val="Geneva"/>
          </rPr>
          <t xml:space="preserve">sur 303-487
</t>
        </r>
      </text>
    </comment>
  </commentList>
</comments>
</file>

<file path=xl/sharedStrings.xml><?xml version="1.0" encoding="utf-8"?>
<sst xmlns="http://schemas.openxmlformats.org/spreadsheetml/2006/main" count="11" uniqueCount="9">
  <si>
    <t>Log10 onag.</t>
  </si>
  <si>
    <t>2-5</t>
  </si>
  <si>
    <t>17bis</t>
  </si>
  <si>
    <t>n=30</t>
  </si>
  <si>
    <t>MLB 155</t>
    <phoneticPr fontId="3"/>
  </si>
  <si>
    <t>MLB 156</t>
    <phoneticPr fontId="3"/>
  </si>
  <si>
    <t>Aven Valérie</t>
  </si>
  <si>
    <t>Jaurens</t>
  </si>
  <si>
    <t>Jaurens  303-486/487</t>
    <phoneticPr fontId="3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</si>
</sst>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9"/>
      <name val="Geneva"/>
    </font>
    <font>
      <sz val="9"/>
      <name val="Geneva"/>
    </font>
    <font>
      <sz val="9"/>
      <color indexed="10"/>
      <name val="Geneva"/>
    </font>
    <font>
      <sz val="8"/>
      <name val="Geneva"/>
    </font>
    <font>
      <sz val="9"/>
      <color indexed="14"/>
      <name val="Geneva"/>
    </font>
    <font>
      <sz val="9"/>
      <color indexed="81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top"/>
    </xf>
    <xf numFmtId="165" fontId="0" fillId="0" borderId="0" xfId="0" applyNumberFormat="1"/>
    <xf numFmtId="0" fontId="4" fillId="0" borderId="0" xfId="0" applyFont="1"/>
    <xf numFmtId="0" fontId="0" fillId="0" borderId="0" xfId="0" applyAlignment="1">
      <alignment vertical="top"/>
    </xf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58014805841577"/>
          <c:y val="0.168275404183944"/>
          <c:w val="0.745114745272225"/>
          <c:h val="0.676387504076783"/>
        </c:manualLayout>
      </c:layout>
      <c:lineChart>
        <c:grouping val="standard"/>
        <c:ser>
          <c:idx val="1"/>
          <c:order val="0"/>
          <c:tx>
            <c:strRef>
              <c:f>Feuil1!$C$19</c:f>
              <c:strCache>
                <c:ptCount val="1"/>
                <c:pt idx="0">
                  <c:v>MLB 155</c:v>
                </c:pt>
              </c:strCache>
            </c:strRef>
          </c:tx>
          <c:spPr>
            <a:ln w="317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Feuil1!$B$20:$B$35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Feuil1!$C$20:$C$35</c:f>
              <c:numCache>
                <c:formatCode>General</c:formatCode>
                <c:ptCount val="16"/>
                <c:pt idx="5" formatCode="0.000">
                  <c:v>0.128469500738047</c:v>
                </c:pt>
                <c:pt idx="6" formatCode="0.000">
                  <c:v>0.150190222410797</c:v>
                </c:pt>
                <c:pt idx="7" formatCode="0.000">
                  <c:v>0.138793738120242</c:v>
                </c:pt>
              </c:numCache>
            </c:numRef>
          </c:val>
        </c:ser>
        <c:ser>
          <c:idx val="0"/>
          <c:order val="1"/>
          <c:tx>
            <c:strRef>
              <c:f>Feuil1!$D$19</c:f>
              <c:strCache>
                <c:ptCount val="1"/>
                <c:pt idx="0">
                  <c:v>MLB 156</c:v>
                </c:pt>
              </c:strCache>
            </c:strRef>
          </c:tx>
          <c:spPr>
            <a:ln>
              <a:solidFill>
                <a:srgbClr val="000090"/>
              </a:solidFill>
            </a:ln>
          </c:spPr>
          <c:marker>
            <c:symbol val="none"/>
          </c:marker>
          <c:cat>
            <c:strRef>
              <c:f>Feuil1!$B$20:$B$35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Feuil1!$D$20:$D$35</c:f>
              <c:numCache>
                <c:formatCode>0.000</c:formatCode>
                <c:ptCount val="16"/>
                <c:pt idx="4">
                  <c:v>0.0832954487415041</c:v>
                </c:pt>
                <c:pt idx="5">
                  <c:v>0.106355186447475</c:v>
                </c:pt>
                <c:pt idx="6">
                  <c:v>0.150190222410797</c:v>
                </c:pt>
              </c:numCache>
            </c:numRef>
          </c:val>
        </c:ser>
        <c:ser>
          <c:idx val="2"/>
          <c:order val="2"/>
          <c:tx>
            <c:strRef>
              <c:f>Feuil1!$E$19</c:f>
              <c:strCache>
                <c:ptCount val="1"/>
                <c:pt idx="0">
                  <c:v>Aven Valérie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Feuil1!$B$20:$B$35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Feuil1!$E$20:$E$35</c:f>
              <c:numCache>
                <c:formatCode>0.000</c:formatCode>
                <c:ptCount val="16"/>
                <c:pt idx="0">
                  <c:v>0.0711378466416548</c:v>
                </c:pt>
                <c:pt idx="1">
                  <c:v>0.0918112203457522</c:v>
                </c:pt>
                <c:pt idx="2">
                  <c:v>0.0291883891274822</c:v>
                </c:pt>
                <c:pt idx="3">
                  <c:v>0.111302575428807</c:v>
                </c:pt>
                <c:pt idx="4">
                  <c:v>0.121858843880865</c:v>
                </c:pt>
                <c:pt idx="5">
                  <c:v>0.125378423760906</c:v>
                </c:pt>
                <c:pt idx="6">
                  <c:v>0.197045803270524</c:v>
                </c:pt>
                <c:pt idx="7">
                  <c:v>0.150273555803672</c:v>
                </c:pt>
                <c:pt idx="8">
                  <c:v>0.086227526729449</c:v>
                </c:pt>
                <c:pt idx="9">
                  <c:v>0.0663816698606943</c:v>
                </c:pt>
                <c:pt idx="10">
                  <c:v>0.044478271721502</c:v>
                </c:pt>
                <c:pt idx="11">
                  <c:v>0.10739030324936</c:v>
                </c:pt>
                <c:pt idx="12">
                  <c:v>0.00499071979129528</c:v>
                </c:pt>
                <c:pt idx="13">
                  <c:v>0.0498629382475024</c:v>
                </c:pt>
                <c:pt idx="14">
                  <c:v>0.095905863469603</c:v>
                </c:pt>
                <c:pt idx="15">
                  <c:v>0.0821382885256843</c:v>
                </c:pt>
              </c:numCache>
            </c:numRef>
          </c:val>
        </c:ser>
        <c:ser>
          <c:idx val="3"/>
          <c:order val="3"/>
          <c:tx>
            <c:strRef>
              <c:f>Feuil1!$F$19</c:f>
              <c:strCache>
                <c:ptCount val="1"/>
                <c:pt idx="0">
                  <c:v>Jaurens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Feuil1!$B$20:$B$35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Feuil1!$F$20:$F$35</c:f>
              <c:numCache>
                <c:formatCode>0.000</c:formatCode>
                <c:ptCount val="16"/>
                <c:pt idx="0">
                  <c:v>0.0577738850836731</c:v>
                </c:pt>
                <c:pt idx="1">
                  <c:v>0.0381263613829756</c:v>
                </c:pt>
                <c:pt idx="2">
                  <c:v>-0.0634002500979314</c:v>
                </c:pt>
                <c:pt idx="3">
                  <c:v>0.0525969150909806</c:v>
                </c:pt>
                <c:pt idx="4">
                  <c:v>0.0801822133173608</c:v>
                </c:pt>
                <c:pt idx="5">
                  <c:v>0.062035758399118</c:v>
                </c:pt>
                <c:pt idx="6">
                  <c:v>0.103821479839431</c:v>
                </c:pt>
                <c:pt idx="7">
                  <c:v>0.0672993207389083</c:v>
                </c:pt>
                <c:pt idx="8">
                  <c:v>0.0198835053869963</c:v>
                </c:pt>
                <c:pt idx="9">
                  <c:v>0.00393538145675754</c:v>
                </c:pt>
                <c:pt idx="10">
                  <c:v>-0.0263289387223491</c:v>
                </c:pt>
                <c:pt idx="11">
                  <c:v>0.037918538588243</c:v>
                </c:pt>
                <c:pt idx="12">
                  <c:v>-0.0087975646943379</c:v>
                </c:pt>
                <c:pt idx="13">
                  <c:v>-0.0175364772520157</c:v>
                </c:pt>
                <c:pt idx="14">
                  <c:v>0.055477206413995</c:v>
                </c:pt>
                <c:pt idx="15">
                  <c:v>0.0125986883167917</c:v>
                </c:pt>
              </c:numCache>
            </c:numRef>
          </c:val>
        </c:ser>
        <c:marker val="1"/>
        <c:axId val="409156504"/>
        <c:axId val="409153560"/>
      </c:lineChart>
      <c:catAx>
        <c:axId val="4091565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409153560"/>
        <c:crosses val="autoZero"/>
        <c:auto val="1"/>
        <c:lblAlgn val="ctr"/>
        <c:lblOffset val="100"/>
        <c:tickLblSkip val="1"/>
        <c:tickMarkSkip val="1"/>
      </c:catAx>
      <c:valAx>
        <c:axId val="409153560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Différences Log10 avec E. hemionus onager</a:t>
                </a:r>
              </a:p>
            </c:rich>
          </c:tx>
          <c:layout/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0915650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090650406504065"/>
          <c:y val="0.029585798816568"/>
          <c:w val="0.87686592850942"/>
          <c:h val="0.0616863905325444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2</xdr:row>
      <xdr:rowOff>50800</xdr:rowOff>
    </xdr:from>
    <xdr:to>
      <xdr:col>15</xdr:col>
      <xdr:colOff>558800</xdr:colOff>
      <xdr:row>28</xdr:row>
      <xdr:rowOff>50800</xdr:rowOff>
    </xdr:to>
    <xdr:graphicFrame macro="">
      <xdr:nvGraphicFramePr>
        <xdr:cNvPr id="206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38"/>
  <sheetViews>
    <sheetView tabSelected="1" workbookViewId="0">
      <selection activeCell="E19" sqref="E19:F19"/>
    </sheetView>
  </sheetViews>
  <sheetFormatPr baseColWidth="10" defaultColWidth="10.83203125" defaultRowHeight="13" customHeight="1"/>
  <cols>
    <col min="5" max="5" width="13" customWidth="1"/>
    <col min="8" max="8" width="15" customWidth="1"/>
  </cols>
  <sheetData>
    <row r="1" spans="1:6" s="18" customFormat="1" ht="13" customHeight="1">
      <c r="F1" s="12" t="s">
        <v>8</v>
      </c>
    </row>
    <row r="2" spans="1:6" s="12" customFormat="1" ht="13" customHeight="1">
      <c r="A2" s="13" t="s">
        <v>3</v>
      </c>
      <c r="C2" s="12" t="s">
        <v>4</v>
      </c>
      <c r="D2" s="12" t="s">
        <v>5</v>
      </c>
      <c r="E2" s="12" t="s">
        <v>6</v>
      </c>
      <c r="F2" s="12" t="s">
        <v>7</v>
      </c>
    </row>
    <row r="3" spans="1:6" ht="13" customHeight="1">
      <c r="A3" s="14">
        <v>56.028125000000003</v>
      </c>
      <c r="B3" s="1">
        <v>16</v>
      </c>
      <c r="E3">
        <v>66</v>
      </c>
      <c r="F3" s="6">
        <v>64</v>
      </c>
    </row>
    <row r="4" spans="1:6" ht="13" customHeight="1">
      <c r="A4" s="14">
        <v>348.0625</v>
      </c>
      <c r="B4" s="1">
        <v>23</v>
      </c>
      <c r="E4">
        <v>430</v>
      </c>
      <c r="F4">
        <v>380</v>
      </c>
    </row>
    <row r="5" spans="1:6" ht="13" customHeight="1">
      <c r="A5" s="14">
        <v>116.875</v>
      </c>
      <c r="B5" s="1">
        <v>3</v>
      </c>
      <c r="E5">
        <v>125</v>
      </c>
      <c r="F5" s="20">
        <v>101</v>
      </c>
    </row>
    <row r="6" spans="1:6" ht="13" customHeight="1">
      <c r="A6" s="14">
        <v>100.996875</v>
      </c>
      <c r="B6" s="1">
        <v>4</v>
      </c>
      <c r="E6">
        <v>130.5</v>
      </c>
      <c r="F6" s="20">
        <v>114</v>
      </c>
    </row>
    <row r="7" spans="1:6" ht="13" customHeight="1">
      <c r="A7" s="14">
        <v>115.56666666666666</v>
      </c>
      <c r="B7" s="2" t="s">
        <v>1</v>
      </c>
      <c r="D7">
        <v>140</v>
      </c>
      <c r="E7">
        <v>153</v>
      </c>
      <c r="F7">
        <v>139</v>
      </c>
    </row>
    <row r="8" spans="1:6" ht="13" customHeight="1">
      <c r="A8" s="14">
        <v>104.89375</v>
      </c>
      <c r="B8" s="2">
        <v>5</v>
      </c>
      <c r="C8" s="17">
        <v>141</v>
      </c>
      <c r="D8">
        <v>134</v>
      </c>
      <c r="E8">
        <v>140</v>
      </c>
      <c r="F8">
        <v>121</v>
      </c>
    </row>
    <row r="9" spans="1:6" ht="13" customHeight="1">
      <c r="A9" s="14">
        <v>55.903225806451616</v>
      </c>
      <c r="B9" s="2">
        <v>17</v>
      </c>
      <c r="C9" s="17">
        <v>79</v>
      </c>
      <c r="D9" s="16">
        <v>79</v>
      </c>
      <c r="E9" s="19">
        <v>88</v>
      </c>
      <c r="F9">
        <v>71</v>
      </c>
    </row>
    <row r="10" spans="1:6" ht="13" customHeight="1">
      <c r="A10" s="14">
        <v>40.681249999999999</v>
      </c>
      <c r="B10" s="2" t="s">
        <v>2</v>
      </c>
      <c r="C10" s="17">
        <v>56</v>
      </c>
      <c r="E10">
        <v>57.5</v>
      </c>
      <c r="F10">
        <v>47.5</v>
      </c>
    </row>
    <row r="11" spans="1:6" ht="13" customHeight="1">
      <c r="A11" s="14">
        <v>196.78125</v>
      </c>
      <c r="B11" s="2">
        <v>13</v>
      </c>
      <c r="E11" s="5">
        <v>240</v>
      </c>
      <c r="F11" s="5">
        <v>206</v>
      </c>
    </row>
    <row r="12" spans="1:6" s="1" customFormat="1" ht="13" customHeight="1">
      <c r="A12" s="14">
        <v>48.0625</v>
      </c>
      <c r="B12" s="2">
        <v>10</v>
      </c>
      <c r="C12"/>
      <c r="D12"/>
      <c r="E12" s="6">
        <v>56</v>
      </c>
      <c r="F12" s="6">
        <v>48.5</v>
      </c>
    </row>
    <row r="13" spans="1:6" s="1" customFormat="1" ht="13" customHeight="1">
      <c r="A13" s="14">
        <v>102</v>
      </c>
      <c r="B13" s="2">
        <v>25</v>
      </c>
      <c r="C13"/>
      <c r="D13"/>
      <c r="E13" s="6">
        <v>113</v>
      </c>
      <c r="F13" s="8">
        <v>96</v>
      </c>
    </row>
    <row r="14" spans="1:6" s="1" customFormat="1" ht="13" customHeight="1">
      <c r="A14" s="14">
        <v>89.806451612903231</v>
      </c>
      <c r="B14" s="2">
        <v>28</v>
      </c>
      <c r="C14"/>
      <c r="D14"/>
      <c r="E14" s="6">
        <v>115</v>
      </c>
      <c r="F14" s="6">
        <v>98</v>
      </c>
    </row>
    <row r="15" spans="1:6" s="1" customFormat="1" ht="13" customHeight="1">
      <c r="A15" s="14">
        <v>63.268749999999997</v>
      </c>
      <c r="B15" s="2">
        <v>9</v>
      </c>
      <c r="C15"/>
      <c r="D15"/>
      <c r="E15" s="8">
        <v>64</v>
      </c>
      <c r="F15" s="8">
        <v>62</v>
      </c>
    </row>
    <row r="16" spans="1:6" s="1" customFormat="1" ht="13" customHeight="1">
      <c r="A16" s="14">
        <v>14.264516129032257</v>
      </c>
      <c r="B16" s="2">
        <v>20</v>
      </c>
      <c r="C16"/>
      <c r="D16"/>
      <c r="E16" s="6">
        <v>16</v>
      </c>
      <c r="F16" s="6">
        <v>13.7</v>
      </c>
    </row>
    <row r="17" spans="1:6" s="10" customFormat="1" ht="13" customHeight="1">
      <c r="A17" s="14">
        <v>144.33333333333334</v>
      </c>
      <c r="B17" s="2">
        <v>31</v>
      </c>
      <c r="C17"/>
      <c r="D17"/>
      <c r="E17" s="6">
        <v>180</v>
      </c>
      <c r="F17" s="11">
        <v>164</v>
      </c>
    </row>
    <row r="18" spans="1:6" s="10" customFormat="1" ht="13" customHeight="1">
      <c r="A18" s="14">
        <v>162.22499999999999</v>
      </c>
      <c r="B18" s="2">
        <v>32</v>
      </c>
      <c r="C18"/>
      <c r="D18"/>
      <c r="E18" s="6">
        <v>196</v>
      </c>
      <c r="F18" s="11">
        <v>167</v>
      </c>
    </row>
    <row r="19" spans="1:6" s="1" customFormat="1" ht="13" customHeight="1">
      <c r="A19" s="8" t="s">
        <v>0</v>
      </c>
      <c r="C19" s="1" t="str">
        <f t="shared" ref="C19:D19" si="0">C2</f>
        <v>MLB 155</v>
      </c>
      <c r="D19" s="1" t="str">
        <f t="shared" si="0"/>
        <v>MLB 156</v>
      </c>
      <c r="E19" s="1" t="str">
        <f t="shared" ref="E19:F19" si="1">E2</f>
        <v>Aven Valérie</v>
      </c>
      <c r="F19" s="1" t="str">
        <f t="shared" si="1"/>
        <v>Jaurens</v>
      </c>
    </row>
    <row r="20" spans="1:6" s="1" customFormat="1" ht="13" customHeight="1">
      <c r="A20" s="15">
        <f t="shared" ref="A20:A35" si="2">LOG10(A3)</f>
        <v>1.748406088900214</v>
      </c>
      <c r="B20" s="1">
        <v>16</v>
      </c>
      <c r="C20"/>
      <c r="D20" s="4"/>
      <c r="E20" s="4">
        <f t="shared" ref="E20:E35" si="3">LOG10(E3)-$A20</f>
        <v>7.1137846641654789E-2</v>
      </c>
      <c r="F20" s="4">
        <f>LOG10(F3)-$A20</f>
        <v>5.7773885083673093E-2</v>
      </c>
    </row>
    <row r="21" spans="1:6" s="1" customFormat="1" ht="13" customHeight="1">
      <c r="A21" s="15">
        <f t="shared" si="2"/>
        <v>2.5416572352338345</v>
      </c>
      <c r="B21" s="1">
        <v>23</v>
      </c>
      <c r="C21"/>
      <c r="D21" s="4"/>
      <c r="E21" s="4">
        <f t="shared" si="3"/>
        <v>9.1811220345752176E-2</v>
      </c>
      <c r="F21" s="4">
        <f>LOG10(F4)-$A21</f>
        <v>3.8126361382975649E-2</v>
      </c>
    </row>
    <row r="22" spans="1:6" s="1" customFormat="1" ht="13" customHeight="1">
      <c r="A22" s="15">
        <f t="shared" si="2"/>
        <v>2.067721623880574</v>
      </c>
      <c r="B22" s="1">
        <v>3</v>
      </c>
      <c r="C22"/>
      <c r="D22" s="4"/>
      <c r="E22" s="4">
        <f t="shared" si="3"/>
        <v>2.9188389127482228E-2</v>
      </c>
      <c r="F22" s="4">
        <f>LOG10(F5)-$A22</f>
        <v>-6.3400250097931377E-2</v>
      </c>
    </row>
    <row r="23" spans="1:6" s="1" customFormat="1" ht="13" customHeight="1">
      <c r="A23" s="15">
        <f t="shared" si="2"/>
        <v>2.0043079362454921</v>
      </c>
      <c r="B23" s="1">
        <v>4</v>
      </c>
      <c r="C23"/>
      <c r="D23" s="4"/>
      <c r="E23" s="4">
        <f t="shared" si="3"/>
        <v>0.1113025754288075</v>
      </c>
      <c r="F23" s="4">
        <f>LOG10(F6)-$A23</f>
        <v>5.2596915090980634E-2</v>
      </c>
    </row>
    <row r="24" spans="1:6" ht="13" customHeight="1">
      <c r="A24" s="9">
        <f t="shared" si="2"/>
        <v>2.0628325869367341</v>
      </c>
      <c r="B24" s="2" t="s">
        <v>1</v>
      </c>
      <c r="D24" s="4">
        <f t="shared" ref="D24" si="4">LOG10(D7)-$A24</f>
        <v>8.3295448741504075E-2</v>
      </c>
      <c r="E24" s="4">
        <f t="shared" si="3"/>
        <v>0.12185884388086476</v>
      </c>
      <c r="F24" s="4">
        <f>LOG10(F7)-$A24</f>
        <v>8.0182213317360862E-2</v>
      </c>
    </row>
    <row r="25" spans="1:6" ht="13" customHeight="1">
      <c r="A25" s="9">
        <f t="shared" si="2"/>
        <v>2.0207496119173323</v>
      </c>
      <c r="B25" s="2">
        <v>5</v>
      </c>
      <c r="C25" s="4">
        <f>LOG10(C8)-$A25</f>
        <v>0.12846950073804742</v>
      </c>
      <c r="D25" s="4">
        <f t="shared" ref="D25" si="5">LOG10(D8)-$A25</f>
        <v>0.10635518644747544</v>
      </c>
      <c r="E25" s="4">
        <f t="shared" si="3"/>
        <v>0.12537842376090591</v>
      </c>
      <c r="F25" s="4">
        <f>LOG10(F8)-$A25</f>
        <v>6.2035758399118013E-2</v>
      </c>
    </row>
    <row r="26" spans="1:6" ht="13" customHeight="1">
      <c r="A26" s="9">
        <f t="shared" si="2"/>
        <v>1.7474368688796444</v>
      </c>
      <c r="B26" s="2">
        <v>17</v>
      </c>
      <c r="C26" s="4">
        <f>LOG10(C9)-$A26</f>
        <v>0.15019022241079694</v>
      </c>
      <c r="D26" s="4">
        <f>LOG10(D9)-$A26</f>
        <v>0.15019022241079694</v>
      </c>
      <c r="E26" s="4">
        <f t="shared" si="3"/>
        <v>0.19704580327052423</v>
      </c>
      <c r="F26" s="4">
        <f>LOG10(F9)-$A26</f>
        <v>0.1038214798394308</v>
      </c>
    </row>
    <row r="27" spans="1:6" ht="13" customHeight="1">
      <c r="A27" s="9">
        <f t="shared" si="2"/>
        <v>1.6093942888859583</v>
      </c>
      <c r="B27" s="2" t="s">
        <v>2</v>
      </c>
      <c r="C27" s="4">
        <f>LOG10(C10)-$A27</f>
        <v>0.1387937381202422</v>
      </c>
      <c r="D27" s="4"/>
      <c r="E27" s="4">
        <f t="shared" si="3"/>
        <v>0.1502735558036723</v>
      </c>
      <c r="F27" s="4">
        <f>LOG10(F10)-$A27</f>
        <v>6.7299320738908319E-2</v>
      </c>
    </row>
    <row r="28" spans="1:6" ht="13" customHeight="1">
      <c r="A28" s="9">
        <f t="shared" si="2"/>
        <v>2.2939837149821569</v>
      </c>
      <c r="B28" s="2">
        <v>13</v>
      </c>
      <c r="C28" s="4"/>
      <c r="D28" s="4"/>
      <c r="E28" s="4">
        <f t="shared" si="3"/>
        <v>8.6227526729449E-2</v>
      </c>
      <c r="F28" s="4">
        <f>LOG10(F11)-$A28</f>
        <v>1.9883505386996347E-2</v>
      </c>
    </row>
    <row r="29" spans="1:6" ht="13" customHeight="1">
      <c r="A29" s="9">
        <f t="shared" si="2"/>
        <v>1.6818063571455062</v>
      </c>
      <c r="B29" s="2">
        <v>10</v>
      </c>
      <c r="C29" s="4"/>
      <c r="D29" s="4"/>
      <c r="E29" s="4">
        <f t="shared" si="3"/>
        <v>6.638166986069427E-2</v>
      </c>
      <c r="F29" s="4">
        <f>LOG10(F12)-$A29</f>
        <v>3.9353814567575363E-3</v>
      </c>
    </row>
    <row r="30" spans="1:6" ht="13" customHeight="1">
      <c r="A30" s="9">
        <f t="shared" si="2"/>
        <v>2.0086001717619175</v>
      </c>
      <c r="B30" s="2">
        <v>25</v>
      </c>
      <c r="C30" s="4"/>
      <c r="D30" s="4"/>
      <c r="E30" s="4">
        <f t="shared" si="3"/>
        <v>4.4478271721501983E-2</v>
      </c>
      <c r="F30" s="4">
        <f>LOG10(F13)-$A30</f>
        <v>-2.6328938722349093E-2</v>
      </c>
    </row>
    <row r="31" spans="1:6" ht="13" customHeight="1">
      <c r="A31" s="9">
        <f t="shared" si="2"/>
        <v>1.9533075371042519</v>
      </c>
      <c r="B31" s="2">
        <v>28</v>
      </c>
      <c r="C31" s="4"/>
      <c r="D31" s="4"/>
      <c r="E31" s="4">
        <f t="shared" si="3"/>
        <v>0.10739030324935994</v>
      </c>
      <c r="F31" s="4">
        <f>LOG10(F14)-$A31</f>
        <v>3.7918538588243011E-2</v>
      </c>
    </row>
    <row r="32" spans="1:6" ht="13" customHeight="1">
      <c r="A32" s="9">
        <f t="shared" si="2"/>
        <v>1.8011892541925918</v>
      </c>
      <c r="B32" s="2">
        <v>9</v>
      </c>
      <c r="C32" s="4"/>
      <c r="D32" s="4"/>
      <c r="E32" s="4">
        <f t="shared" si="3"/>
        <v>4.9907197912952839E-3</v>
      </c>
      <c r="F32" s="4">
        <f>LOG10(F15)-$A32</f>
        <v>-8.7975646943379004E-3</v>
      </c>
    </row>
    <row r="33" spans="1:9" ht="13" customHeight="1">
      <c r="A33" s="9">
        <f t="shared" si="2"/>
        <v>1.1542570444084224</v>
      </c>
      <c r="B33" s="2">
        <v>20</v>
      </c>
      <c r="C33" s="4"/>
      <c r="D33" s="4"/>
      <c r="E33" s="4">
        <f t="shared" si="3"/>
        <v>4.9862938247502431E-2</v>
      </c>
      <c r="F33" s="4">
        <f>LOG10(F16)-$A33</f>
        <v>-1.7536477252015681E-2</v>
      </c>
    </row>
    <row r="34" spans="1:9" ht="13" customHeight="1">
      <c r="A34" s="9">
        <f t="shared" si="2"/>
        <v>2.159366641633703</v>
      </c>
      <c r="B34" s="2">
        <v>31</v>
      </c>
      <c r="C34" s="4"/>
      <c r="D34" s="4"/>
      <c r="E34" s="4">
        <f t="shared" si="3"/>
        <v>9.5905863469603059E-2</v>
      </c>
      <c r="F34" s="4">
        <f>LOG10(F17)-$A34</f>
        <v>5.5477206413995006E-2</v>
      </c>
    </row>
    <row r="35" spans="1:9" ht="13" customHeight="1">
      <c r="A35" s="9">
        <f t="shared" si="2"/>
        <v>2.2101177828307916</v>
      </c>
      <c r="B35" s="2">
        <v>32</v>
      </c>
      <c r="C35" s="4"/>
      <c r="D35" s="4"/>
      <c r="E35" s="4">
        <f t="shared" si="3"/>
        <v>8.2138288525684278E-2</v>
      </c>
      <c r="F35" s="4">
        <f>LOG10(F18)-$A35</f>
        <v>1.2598688316791673E-2</v>
      </c>
    </row>
    <row r="36" spans="1:9" ht="13" customHeight="1">
      <c r="A36" s="3"/>
      <c r="B36" s="2"/>
      <c r="C36" s="3"/>
      <c r="F36" s="5"/>
      <c r="G36" s="5"/>
      <c r="H36" s="7"/>
      <c r="I36" s="7"/>
    </row>
    <row r="37" spans="1:9" ht="13" customHeight="1">
      <c r="A37" s="3"/>
      <c r="B37" s="2"/>
      <c r="C37" s="3"/>
      <c r="F37" s="5"/>
      <c r="G37" s="5"/>
      <c r="H37" s="7"/>
      <c r="I37" s="7"/>
    </row>
    <row r="38" spans="1:9" ht="13" customHeight="1">
      <c r="A38" s="3"/>
      <c r="B38" s="2"/>
      <c r="F38" s="5"/>
      <c r="G38" s="5"/>
    </row>
  </sheetData>
  <phoneticPr fontId="3"/>
  <pageMargins left="0.75" right="0.75" top="1" bottom="1" header="0.4921259845" footer="0.4921259845"/>
  <pageSetup paperSize="10" orientation="portrait" horizontalDpi="4294967292" verticalDpi="4294967292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1999-03-08T18:48:54Z</dcterms:created>
  <dcterms:modified xsi:type="dcterms:W3CDTF">2017-11-10T14:25:33Z</dcterms:modified>
</cp:coreProperties>
</file>